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aba\Desktop\"/>
    </mc:Choice>
  </mc:AlternateContent>
  <bookViews>
    <workbookView xWindow="0" yWindow="0" windowWidth="11328" windowHeight="871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2" i="1"/>
  <c r="K12" i="1" s="1"/>
  <c r="M12" i="1" s="1"/>
  <c r="H12" i="1"/>
  <c r="G12" i="1"/>
  <c r="F12" i="1"/>
  <c r="J12" i="1" s="1"/>
  <c r="I11" i="1"/>
  <c r="H11" i="1"/>
  <c r="G11" i="1"/>
  <c r="F11" i="1"/>
  <c r="I10" i="1"/>
  <c r="H10" i="1"/>
  <c r="G10" i="1"/>
  <c r="F10" i="1"/>
  <c r="I9" i="1"/>
  <c r="K9" i="1" s="1"/>
  <c r="M9" i="1" s="1"/>
  <c r="H9" i="1"/>
  <c r="G9" i="1"/>
  <c r="F9" i="1"/>
  <c r="J9" i="1" s="1"/>
  <c r="I8" i="1"/>
  <c r="H8" i="1"/>
  <c r="G8" i="1"/>
  <c r="F8" i="1"/>
  <c r="I7" i="1"/>
  <c r="H7" i="1"/>
  <c r="G7" i="1"/>
  <c r="F7" i="1"/>
  <c r="J7" i="1" s="1"/>
  <c r="I6" i="1"/>
  <c r="K6" i="1" s="1"/>
  <c r="M6" i="1" s="1"/>
  <c r="H6" i="1"/>
  <c r="G6" i="1"/>
  <c r="F6" i="1"/>
  <c r="J6" i="1" s="1"/>
  <c r="I5" i="1"/>
  <c r="H5" i="1"/>
  <c r="G5" i="1"/>
  <c r="F5" i="1"/>
  <c r="I4" i="1"/>
  <c r="H4" i="1"/>
  <c r="G4" i="1"/>
  <c r="F4" i="1"/>
  <c r="J4" i="1" s="1"/>
  <c r="L4" i="1" s="1"/>
  <c r="J10" i="1" l="1"/>
  <c r="L10" i="1" s="1"/>
  <c r="J8" i="1"/>
  <c r="K8" i="1"/>
  <c r="M8" i="1" s="1"/>
  <c r="K4" i="1"/>
  <c r="M4" i="1" s="1"/>
  <c r="L6" i="1"/>
  <c r="L9" i="1"/>
  <c r="L12" i="1"/>
  <c r="L7" i="1"/>
  <c r="M7" i="1"/>
  <c r="K5" i="1"/>
  <c r="M5" i="1" s="1"/>
  <c r="J5" i="1"/>
  <c r="L5" i="1" s="1"/>
  <c r="J11" i="1"/>
  <c r="L11" i="1" s="1"/>
  <c r="K7" i="1"/>
  <c r="K11" i="1"/>
  <c r="M11" i="1" s="1"/>
  <c r="L8" i="1"/>
  <c r="K10" i="1"/>
  <c r="M10" i="1" s="1"/>
</calcChain>
</file>

<file path=xl/sharedStrings.xml><?xml version="1.0" encoding="utf-8"?>
<sst xmlns="http://schemas.openxmlformats.org/spreadsheetml/2006/main" count="10" uniqueCount="10">
  <si>
    <t>n</t>
    <phoneticPr fontId="1"/>
  </si>
  <si>
    <t>x</t>
    <phoneticPr fontId="1"/>
  </si>
  <si>
    <t>phi1</t>
    <phoneticPr fontId="1"/>
  </si>
  <si>
    <t>phi2</t>
    <phoneticPr fontId="1"/>
  </si>
  <si>
    <t>phi1'</t>
    <phoneticPr fontId="1"/>
  </si>
  <si>
    <t>phi2'</t>
    <phoneticPr fontId="1"/>
  </si>
  <si>
    <t>F(0.025)</t>
    <phoneticPr fontId="1"/>
  </si>
  <si>
    <t>F(0.025)</t>
    <phoneticPr fontId="1"/>
  </si>
  <si>
    <t>下限</t>
    <rPh sb="0" eb="2">
      <t>カゲン</t>
    </rPh>
    <phoneticPr fontId="1"/>
  </si>
  <si>
    <t>上限</t>
    <rPh sb="0" eb="2">
      <t>ジョウゲン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</si>
</sst>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M15"/>
  <sheetViews>
    <sheetView tabSelected="1" topLeftCell="C1" workbookViewId="0">
      <selection activeCell="H16" sqref="H16"/>
    </sheetView>
  </sheetViews>
  <sheetFormatPr defaultRowHeight="18" x14ac:dyDescent="0.45"/>
  <sheetData>
    <row r="3" spans="4:13" x14ac:dyDescent="0.45">
      <c r="D3" t="s">
        <v>0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6</v>
      </c>
      <c r="K3" t="s">
        <v>7</v>
      </c>
      <c r="L3" t="s">
        <v>8</v>
      </c>
      <c r="M3" t="s">
        <v>9</v>
      </c>
    </row>
    <row r="4" spans="4:13" x14ac:dyDescent="0.45">
      <c r="D4">
        <v>10</v>
      </c>
      <c r="E4">
        <v>1</v>
      </c>
      <c r="F4">
        <f>2*(D4-E4+1)</f>
        <v>20</v>
      </c>
      <c r="G4">
        <f>2*E4</f>
        <v>2</v>
      </c>
      <c r="H4">
        <f>2*(D4-E4)</f>
        <v>18</v>
      </c>
      <c r="I4">
        <f>2*(E4+1)</f>
        <v>4</v>
      </c>
      <c r="J4">
        <f>FINV(0.025,F4,G4)</f>
        <v>39.447911303378291</v>
      </c>
      <c r="K4">
        <f>FINV(0.025,I4,H4)</f>
        <v>3.6083435718954346</v>
      </c>
      <c r="L4">
        <f>G4/(F4*J4+G4)</f>
        <v>2.5285785444617835E-3</v>
      </c>
      <c r="M4">
        <f>I4/(H4/K4+I4)</f>
        <v>0.44501611702819538</v>
      </c>
    </row>
    <row r="5" spans="4:13" x14ac:dyDescent="0.45">
      <c r="D5">
        <v>10</v>
      </c>
      <c r="E5">
        <v>2</v>
      </c>
      <c r="F5">
        <f t="shared" ref="F5:F12" si="0">2*(D5-E5+1)</f>
        <v>18</v>
      </c>
      <c r="G5">
        <f t="shared" ref="G5:G12" si="1">2*E5</f>
        <v>4</v>
      </c>
      <c r="H5">
        <f t="shared" ref="H5:H12" si="2">2*(D5-E5)</f>
        <v>16</v>
      </c>
      <c r="I5">
        <f t="shared" ref="I5:I12" si="3">2*(E5+1)</f>
        <v>6</v>
      </c>
      <c r="J5">
        <f t="shared" ref="J5:J12" si="4">FINV(0.025,F5,G5)</f>
        <v>8.5923680177145414</v>
      </c>
      <c r="K5">
        <f t="shared" ref="K5:K12" si="5">FINV(0.025,I5,H5)</f>
        <v>3.3406309395469478</v>
      </c>
      <c r="L5">
        <f t="shared" ref="L5:L12" si="6">G5/(F5*J5+G5)</f>
        <v>2.5210726326833372E-2</v>
      </c>
      <c r="M5">
        <f t="shared" ref="M5:M12" si="7">I5/(H5/K5+I5)</f>
        <v>0.5560954623076414</v>
      </c>
    </row>
    <row r="6" spans="4:13" x14ac:dyDescent="0.45">
      <c r="D6">
        <v>10</v>
      </c>
      <c r="E6">
        <v>3</v>
      </c>
      <c r="F6">
        <f t="shared" si="0"/>
        <v>16</v>
      </c>
      <c r="G6">
        <f t="shared" si="1"/>
        <v>6</v>
      </c>
      <c r="H6">
        <f t="shared" si="2"/>
        <v>14</v>
      </c>
      <c r="I6">
        <f t="shared" si="3"/>
        <v>8</v>
      </c>
      <c r="J6">
        <f t="shared" si="4"/>
        <v>5.2438604528633004</v>
      </c>
      <c r="K6">
        <f t="shared" si="5"/>
        <v>3.2852880186245335</v>
      </c>
      <c r="L6">
        <f t="shared" si="6"/>
        <v>6.6739511177734398E-2</v>
      </c>
      <c r="M6">
        <f t="shared" si="7"/>
        <v>0.65245285005999731</v>
      </c>
    </row>
    <row r="7" spans="4:13" x14ac:dyDescent="0.45">
      <c r="D7">
        <v>10</v>
      </c>
      <c r="E7">
        <v>4</v>
      </c>
      <c r="F7">
        <f t="shared" si="0"/>
        <v>14</v>
      </c>
      <c r="G7">
        <f t="shared" si="1"/>
        <v>8</v>
      </c>
      <c r="H7">
        <f t="shared" si="2"/>
        <v>12</v>
      </c>
      <c r="I7">
        <f t="shared" si="3"/>
        <v>10</v>
      </c>
      <c r="J7">
        <f t="shared" si="4"/>
        <v>4.1296652648147072</v>
      </c>
      <c r="K7">
        <f t="shared" si="5"/>
        <v>3.3735528498353058</v>
      </c>
      <c r="L7">
        <f t="shared" si="6"/>
        <v>0.12155225811982717</v>
      </c>
      <c r="M7">
        <f t="shared" si="7"/>
        <v>0.73762192339305488</v>
      </c>
    </row>
    <row r="8" spans="4:13" x14ac:dyDescent="0.45">
      <c r="D8">
        <v>10</v>
      </c>
      <c r="E8">
        <v>5</v>
      </c>
      <c r="F8">
        <f t="shared" si="0"/>
        <v>12</v>
      </c>
      <c r="G8">
        <f t="shared" si="1"/>
        <v>10</v>
      </c>
      <c r="H8">
        <f t="shared" si="2"/>
        <v>10</v>
      </c>
      <c r="I8">
        <f t="shared" si="3"/>
        <v>12</v>
      </c>
      <c r="J8">
        <f t="shared" si="4"/>
        <v>3.620945482936663</v>
      </c>
      <c r="K8">
        <f t="shared" si="5"/>
        <v>3.620945482936663</v>
      </c>
      <c r="L8">
        <f t="shared" si="6"/>
        <v>0.18708602844739855</v>
      </c>
      <c r="M8">
        <f t="shared" si="7"/>
        <v>0.81291397155260137</v>
      </c>
    </row>
    <row r="9" spans="4:13" x14ac:dyDescent="0.45">
      <c r="D9">
        <v>10</v>
      </c>
      <c r="E9">
        <v>6</v>
      </c>
      <c r="F9">
        <f t="shared" si="0"/>
        <v>10</v>
      </c>
      <c r="G9">
        <f t="shared" si="1"/>
        <v>12</v>
      </c>
      <c r="H9">
        <f t="shared" si="2"/>
        <v>8</v>
      </c>
      <c r="I9">
        <f t="shared" si="3"/>
        <v>14</v>
      </c>
      <c r="J9">
        <f t="shared" si="4"/>
        <v>3.3735528498353058</v>
      </c>
      <c r="K9">
        <f t="shared" si="5"/>
        <v>4.1296652648147072</v>
      </c>
      <c r="L9">
        <f t="shared" si="6"/>
        <v>0.26237807660694512</v>
      </c>
      <c r="M9">
        <f t="shared" si="7"/>
        <v>0.87844774188017283</v>
      </c>
    </row>
    <row r="10" spans="4:13" x14ac:dyDescent="0.45">
      <c r="D10">
        <v>10</v>
      </c>
      <c r="E10">
        <v>7</v>
      </c>
      <c r="F10">
        <f t="shared" si="0"/>
        <v>8</v>
      </c>
      <c r="G10">
        <f t="shared" si="1"/>
        <v>14</v>
      </c>
      <c r="H10">
        <f t="shared" si="2"/>
        <v>6</v>
      </c>
      <c r="I10">
        <f t="shared" si="3"/>
        <v>16</v>
      </c>
      <c r="J10">
        <f t="shared" si="4"/>
        <v>3.2852880186245335</v>
      </c>
      <c r="K10">
        <f t="shared" si="5"/>
        <v>5.2438604528633004</v>
      </c>
      <c r="L10">
        <f t="shared" si="6"/>
        <v>0.34754714994000274</v>
      </c>
      <c r="M10">
        <f t="shared" si="7"/>
        <v>0.93326048882226564</v>
      </c>
    </row>
    <row r="11" spans="4:13" x14ac:dyDescent="0.45">
      <c r="D11">
        <v>10</v>
      </c>
      <c r="E11">
        <v>8</v>
      </c>
      <c r="F11">
        <f t="shared" si="0"/>
        <v>6</v>
      </c>
      <c r="G11">
        <f t="shared" si="1"/>
        <v>16</v>
      </c>
      <c r="H11">
        <f t="shared" si="2"/>
        <v>4</v>
      </c>
      <c r="I11">
        <f t="shared" si="3"/>
        <v>18</v>
      </c>
      <c r="J11">
        <f t="shared" si="4"/>
        <v>3.3406309395469478</v>
      </c>
      <c r="K11">
        <f t="shared" si="5"/>
        <v>8.5923680177145414</v>
      </c>
      <c r="L11">
        <f t="shared" si="6"/>
        <v>0.44390453769235855</v>
      </c>
      <c r="M11">
        <f t="shared" si="7"/>
        <v>0.9747892736731667</v>
      </c>
    </row>
    <row r="12" spans="4:13" x14ac:dyDescent="0.45">
      <c r="D12">
        <v>10</v>
      </c>
      <c r="E12">
        <v>9</v>
      </c>
      <c r="F12">
        <f t="shared" si="0"/>
        <v>4</v>
      </c>
      <c r="G12">
        <f t="shared" si="1"/>
        <v>18</v>
      </c>
      <c r="H12">
        <f t="shared" si="2"/>
        <v>2</v>
      </c>
      <c r="I12">
        <f t="shared" si="3"/>
        <v>20</v>
      </c>
      <c r="J12">
        <f t="shared" si="4"/>
        <v>3.6083435718954346</v>
      </c>
      <c r="K12">
        <f t="shared" si="5"/>
        <v>39.447911303378291</v>
      </c>
      <c r="L12">
        <f t="shared" si="6"/>
        <v>0.55498388297180457</v>
      </c>
      <c r="M12">
        <f t="shared" si="7"/>
        <v>0.99747142145553813</v>
      </c>
    </row>
    <row r="15" spans="4:13" x14ac:dyDescent="0.45">
      <c r="H15">
        <f>CHIINV(0.05,2)</f>
        <v>5.9914645471079817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inaba-taichi@outlook.jp</dc:creator>
  <cp:lastModifiedBy>inaba-taichi@outlook.jp</cp:lastModifiedBy>
  <dcterms:created xsi:type="dcterms:W3CDTF">2021-11-10T05:23:02Z</dcterms:created>
  <dcterms:modified xsi:type="dcterms:W3CDTF">2021-11-10T06:09:33Z</dcterms:modified>
</cp:coreProperties>
</file>